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s>
  <definedNames>
    <definedName name="_xlnm._FilterDatabase" localSheetId="0" hidden="1">Sheet1!$A$2:$M$47</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<sst xmlns="http://schemas.openxmlformats.org/spreadsheetml/2006/main" count="308" uniqueCount="176">
  <si>
    <t>绥化市北林区乡镇卫生院2026年度公开招聘医学相关专业毕业生考试总成绩及拟进入考察与体检人员名单</t>
  </si>
  <si>
    <t>序号</t>
  </si>
  <si>
    <t>招聘单位</t>
  </si>
  <si>
    <t>岗位名称</t>
  </si>
  <si>
    <t>岗位
代码</t>
  </si>
  <si>
    <t>拟招聘人数</t>
  </si>
  <si>
    <t>准考证号</t>
  </si>
  <si>
    <t>姓  名</t>
  </si>
  <si>
    <t>笔试成绩</t>
  </si>
  <si>
    <t>笔试成绩*60%</t>
  </si>
  <si>
    <t>面试成绩</t>
  </si>
  <si>
    <t>面试成绩*40%</t>
  </si>
  <si>
    <t>考试总成绩</t>
  </si>
  <si>
    <t>备注</t>
  </si>
  <si>
    <t>双河中心卫生院</t>
  </si>
  <si>
    <t>口腔医生</t>
  </si>
  <si>
    <t>01</t>
  </si>
  <si>
    <t>260010128</t>
  </si>
  <si>
    <t>安冉</t>
  </si>
  <si>
    <t>97.6</t>
  </si>
  <si>
    <t>拟进入考察与体检</t>
  </si>
  <si>
    <t>260010114</t>
  </si>
  <si>
    <t>周可婧</t>
  </si>
  <si>
    <t>95.4</t>
  </si>
  <si>
    <t>260010124</t>
  </si>
  <si>
    <t>史慧阳</t>
  </si>
  <si>
    <t>93</t>
  </si>
  <si>
    <t>西长发中心卫生院</t>
  </si>
  <si>
    <t>药剂师</t>
  </si>
  <si>
    <t>02</t>
  </si>
  <si>
    <t>260010504</t>
  </si>
  <si>
    <t>付爽</t>
  </si>
  <si>
    <t>96.8</t>
  </si>
  <si>
    <t>260010512</t>
  </si>
  <si>
    <t>张琳苒</t>
  </si>
  <si>
    <t>93.2</t>
  </si>
  <si>
    <t>260010506</t>
  </si>
  <si>
    <t>韦琦宏</t>
  </si>
  <si>
    <t>面试弃考</t>
  </si>
  <si>
    <t>永安镇中心卫生院</t>
  </si>
  <si>
    <t>临床医生</t>
  </si>
  <si>
    <t>03</t>
  </si>
  <si>
    <t>260010227</t>
  </si>
  <si>
    <t>高航</t>
  </si>
  <si>
    <t>82.4</t>
  </si>
  <si>
    <t>260010223</t>
  </si>
  <si>
    <t>张伟彤</t>
  </si>
  <si>
    <t>64</t>
  </si>
  <si>
    <t>260010224</t>
  </si>
  <si>
    <t>孟政旭</t>
  </si>
  <si>
    <t>60.8</t>
  </si>
  <si>
    <t>面试缺考</t>
  </si>
  <si>
    <t>绥胜镇卫生院</t>
  </si>
  <si>
    <t>影像医生</t>
  </si>
  <si>
    <t>04</t>
  </si>
  <si>
    <t>260010409</t>
  </si>
  <si>
    <t>李薪竹</t>
  </si>
  <si>
    <t>90.4</t>
  </si>
  <si>
    <t>260010419</t>
  </si>
  <si>
    <t>陈月</t>
  </si>
  <si>
    <t>82</t>
  </si>
  <si>
    <t>260010417</t>
  </si>
  <si>
    <t>周英明</t>
  </si>
  <si>
    <t>88.8</t>
  </si>
  <si>
    <t>兴福乡卫生院</t>
  </si>
  <si>
    <t>05</t>
  </si>
  <si>
    <t>260010511</t>
  </si>
  <si>
    <t>宫剑</t>
  </si>
  <si>
    <t>91.4</t>
  </si>
  <si>
    <t>260010515</t>
  </si>
  <si>
    <t>丛佳宁</t>
  </si>
  <si>
    <t>85</t>
  </si>
  <si>
    <t>260010503</t>
  </si>
  <si>
    <t>安娜</t>
  </si>
  <si>
    <t>88.2</t>
  </si>
  <si>
    <t>三河镇卫生院</t>
  </si>
  <si>
    <t>06</t>
  </si>
  <si>
    <t>260010212</t>
  </si>
  <si>
    <t>邬昕然</t>
  </si>
  <si>
    <t>91.2</t>
  </si>
  <si>
    <t>260010209</t>
  </si>
  <si>
    <t>孟雪</t>
  </si>
  <si>
    <t>89.6</t>
  </si>
  <si>
    <t>260010202</t>
  </si>
  <si>
    <t>赵禹鑫</t>
  </si>
  <si>
    <t>88</t>
  </si>
  <si>
    <t>五营乡卫生院</t>
  </si>
  <si>
    <t>07</t>
  </si>
  <si>
    <t>260010502</t>
  </si>
  <si>
    <t>周思佳</t>
  </si>
  <si>
    <t>260010507</t>
  </si>
  <si>
    <t>张可心</t>
  </si>
  <si>
    <t>94.8</t>
  </si>
  <si>
    <t>260010505</t>
  </si>
  <si>
    <t>吕雪怡</t>
  </si>
  <si>
    <t>90.8</t>
  </si>
  <si>
    <t>秦家镇卫生院</t>
  </si>
  <si>
    <t>08</t>
  </si>
  <si>
    <t>260010118</t>
  </si>
  <si>
    <t>崔震</t>
  </si>
  <si>
    <t>97.8</t>
  </si>
  <si>
    <t>260010105</t>
  </si>
  <si>
    <t>刘洪昆</t>
  </si>
  <si>
    <t>97</t>
  </si>
  <si>
    <t>260010117</t>
  </si>
  <si>
    <t>王凯</t>
  </si>
  <si>
    <t>96.2</t>
  </si>
  <si>
    <t>朝鲜民族医院</t>
  </si>
  <si>
    <t>检验医生</t>
  </si>
  <si>
    <t>09</t>
  </si>
  <si>
    <t>260010320</t>
  </si>
  <si>
    <t>张钰琪</t>
  </si>
  <si>
    <t>93.8</t>
  </si>
  <si>
    <t>260010405</t>
  </si>
  <si>
    <t>成莹</t>
  </si>
  <si>
    <t>260010305</t>
  </si>
  <si>
    <t>王燕姿</t>
  </si>
  <si>
    <t>89.2</t>
  </si>
  <si>
    <t>太平川镇卫生院</t>
  </si>
  <si>
    <t>10</t>
  </si>
  <si>
    <t>260010218</t>
  </si>
  <si>
    <t>张婧</t>
  </si>
  <si>
    <t>75.2</t>
  </si>
  <si>
    <t>260010219</t>
  </si>
  <si>
    <t>陈东泽</t>
  </si>
  <si>
    <t>72.8</t>
  </si>
  <si>
    <t>260010229</t>
  </si>
  <si>
    <t>李超</t>
  </si>
  <si>
    <t>新华乡卫生院</t>
  </si>
  <si>
    <t>11</t>
  </si>
  <si>
    <t>260010413</t>
  </si>
  <si>
    <t>张英楠</t>
  </si>
  <si>
    <t>260010416</t>
  </si>
  <si>
    <t>杨成龙</t>
  </si>
  <si>
    <t>87.4</t>
  </si>
  <si>
    <t>260010423</t>
  </si>
  <si>
    <t>潘新龙</t>
  </si>
  <si>
    <t>东富镇卫生院</t>
  </si>
  <si>
    <t>12</t>
  </si>
  <si>
    <t>260010407</t>
  </si>
  <si>
    <t>孟熙博</t>
  </si>
  <si>
    <t>80.8</t>
  </si>
  <si>
    <t>260010422</t>
  </si>
  <si>
    <t>徐忠明</t>
  </si>
  <si>
    <t>79.4</t>
  </si>
  <si>
    <t>260010426</t>
  </si>
  <si>
    <t>郑添支</t>
  </si>
  <si>
    <t>76.6</t>
  </si>
  <si>
    <t>张维镇中心卫生院</t>
  </si>
  <si>
    <t>13</t>
  </si>
  <si>
    <t>260010427</t>
  </si>
  <si>
    <t>郭铁楠</t>
  </si>
  <si>
    <t>84.4</t>
  </si>
  <si>
    <t>260010428</t>
  </si>
  <si>
    <t>张琦</t>
  </si>
  <si>
    <t>83.8</t>
  </si>
  <si>
    <t>260010411</t>
  </si>
  <si>
    <t>周睿</t>
  </si>
  <si>
    <t>四方台镇卫生院</t>
  </si>
  <si>
    <t>14</t>
  </si>
  <si>
    <t>260010130</t>
  </si>
  <si>
    <t>王琦</t>
  </si>
  <si>
    <t>260010115</t>
  </si>
  <si>
    <t>吴广婧</t>
  </si>
  <si>
    <t>260010108</t>
  </si>
  <si>
    <t>付文昊</t>
  </si>
  <si>
    <t>宝山镇卫生院</t>
  </si>
  <si>
    <t>15</t>
  </si>
  <si>
    <t>260010206</t>
  </si>
  <si>
    <t>韩泽生</t>
  </si>
  <si>
    <t>96</t>
  </si>
  <si>
    <t>260010216</t>
  </si>
  <si>
    <t>曹金铎</t>
  </si>
  <si>
    <t>94.4</t>
  </si>
  <si>
    <t>260010208</t>
  </si>
  <si>
    <t>李晓晴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</si>
</sst>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3">
    <font>
      <sz val="11"/>
      <color theme="1"/>
      <name val="宋体"/>
      <charset val="134"/>
      <scheme val="minor"/>
    </font>
    <font>
      <sz val="14"/>
      <color indexed="8"/>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quotePrefix="1">
      <alignment horizontal="center" vertical="center" wrapText="1"/>
    </xf>
    <xf numFmtId="49" fontId="2"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workbookViewId="0">
      <selection activeCell="A2" sqref="$A2:$XFD2"/>
    </sheetView>
  </sheetViews>
  <sheetFormatPr defaultColWidth="9.63636363636364" defaultRowHeight="32" customHeight="1"/>
  <cols>
    <col min="1" max="1" width="5.36363636363636" customWidth="1"/>
    <col min="2" max="2" width="17.4545454545455" customWidth="1"/>
    <col min="3" max="3" width="11.9090909090909" customWidth="1"/>
    <col min="4" max="4" width="7.09090909090909" customWidth="1"/>
    <col min="5" max="5" width="7.36363636363636" style="1" customWidth="1"/>
    <col min="6" max="6" width="13.1818181818182" customWidth="1"/>
    <col min="7" max="7" width="7.90909090909091" style="2" customWidth="1"/>
    <col min="8" max="8" width="8.63636363636364" style="1" customWidth="1"/>
    <col min="9" max="9" width="14.0909090909091" style="1" customWidth="1"/>
    <col min="10" max="10" width="9.63636363636364" style="1" customWidth="1"/>
    <col min="11" max="11" width="14.0909090909091" style="1" customWidth="1"/>
    <col min="12" max="12" width="11.9090909090909" style="1" customWidth="1"/>
    <col min="13" max="13" width="17.9090909090909" style="1" customWidth="1"/>
  </cols>
  <sheetData>
    <row r="1" customHeight="1" spans="1:13">
      <c r="A1" s="3" t="s">
        <v>0</v>
      </c>
      <c r="B1" s="3"/>
      <c r="C1" s="3"/>
      <c r="D1" s="3"/>
      <c r="E1" s="3"/>
      <c r="F1" s="3"/>
      <c r="G1" s="3"/>
      <c r="H1" s="3"/>
      <c r="I1" s="3"/>
      <c r="J1" s="3"/>
      <c r="K1" s="3"/>
      <c r="L1" s="3"/>
      <c r="M1" s="3"/>
    </row>
    <row r="2" customHeight="1" spans="1:13">
      <c r="A2" s="4" t="s">
        <v>1</v>
      </c>
      <c r="B2" s="4" t="s">
        <v>2</v>
      </c>
      <c r="C2" s="4" t="s">
        <v>3</v>
      </c>
      <c r="D2" s="5" t="s">
        <v>4</v>
      </c>
      <c r="E2" s="5" t="s">
        <v>5</v>
      </c>
      <c r="F2" s="6" t="s">
        <v>6</v>
      </c>
      <c r="G2" s="6" t="s">
        <v>7</v>
      </c>
      <c r="H2" s="4" t="s">
        <v>8</v>
      </c>
      <c r="I2" s="4" t="s">
        <v>9</v>
      </c>
      <c r="J2" s="6" t="s">
        <v>10</v>
      </c>
      <c r="K2" s="6" t="s">
        <v>11</v>
      </c>
      <c r="L2" s="6" t="s">
        <v>12</v>
      </c>
      <c r="M2" s="4" t="s">
        <v>13</v>
      </c>
    </row>
    <row r="3" customHeight="1" spans="1:13">
      <c r="A3" s="7">
        <v>1</v>
      </c>
      <c r="B3" s="8" t="s">
        <v>14</v>
      </c>
      <c r="C3" s="8" t="s">
        <v>15</v>
      </c>
      <c r="D3" s="13" t="s">
        <v>16</v>
      </c>
      <c r="E3" s="8">
        <v>1</v>
      </c>
      <c r="F3" s="8" t="s">
        <v>17</v>
      </c>
      <c r="G3" s="8" t="s">
        <v>18</v>
      </c>
      <c r="H3" s="4" t="s">
        <v>19</v>
      </c>
      <c r="I3" s="4">
        <f t="shared" ref="I3:I47" si="0">H3*0.6</f>
        <v>58.56</v>
      </c>
      <c r="J3" s="4">
        <v>79.38</v>
      </c>
      <c r="K3" s="4">
        <f>J3*0.4</f>
        <v>31.752</v>
      </c>
      <c r="L3" s="4">
        <f>I3+K3</f>
        <v>90.312</v>
      </c>
      <c r="M3" s="10" t="s">
        <v>20</v>
      </c>
    </row>
    <row r="4" customHeight="1" spans="1:13">
      <c r="A4" s="7">
        <v>2</v>
      </c>
      <c r="B4" s="8" t="s">
        <v>14</v>
      </c>
      <c r="C4" s="8" t="s">
        <v>15</v>
      </c>
      <c r="D4" s="13" t="s">
        <v>16</v>
      </c>
      <c r="E4" s="8">
        <v>1</v>
      </c>
      <c r="F4" s="8" t="s">
        <v>21</v>
      </c>
      <c r="G4" s="8" t="s">
        <v>22</v>
      </c>
      <c r="H4" s="4" t="s">
        <v>23</v>
      </c>
      <c r="I4" s="4">
        <f t="shared" si="0"/>
        <v>57.24</v>
      </c>
      <c r="J4" s="4">
        <v>78.08</v>
      </c>
      <c r="K4" s="4">
        <f>J4*0.4</f>
        <v>31.232</v>
      </c>
      <c r="L4" s="4">
        <f>I4+K4</f>
        <v>88.472</v>
      </c>
      <c r="M4" s="4"/>
    </row>
    <row r="5" customHeight="1" spans="1:13">
      <c r="A5" s="7">
        <v>3</v>
      </c>
      <c r="B5" s="8" t="s">
        <v>14</v>
      </c>
      <c r="C5" s="8" t="s">
        <v>15</v>
      </c>
      <c r="D5" s="13" t="s">
        <v>16</v>
      </c>
      <c r="E5" s="8">
        <v>1</v>
      </c>
      <c r="F5" s="8" t="s">
        <v>24</v>
      </c>
      <c r="G5" s="8" t="s">
        <v>25</v>
      </c>
      <c r="H5" s="4" t="s">
        <v>26</v>
      </c>
      <c r="I5" s="4">
        <f t="shared" si="0"/>
        <v>55.8</v>
      </c>
      <c r="J5" s="4">
        <v>77.28</v>
      </c>
      <c r="K5" s="4">
        <f>J5*0.4</f>
        <v>30.912</v>
      </c>
      <c r="L5" s="4">
        <f>I5+K5</f>
        <v>86.712</v>
      </c>
      <c r="M5" s="4"/>
    </row>
    <row r="6" customHeight="1" spans="1:13">
      <c r="A6" s="7">
        <v>4</v>
      </c>
      <c r="B6" s="8" t="s">
        <v>27</v>
      </c>
      <c r="C6" s="8" t="s">
        <v>28</v>
      </c>
      <c r="D6" s="13" t="s">
        <v>29</v>
      </c>
      <c r="E6" s="8">
        <v>1</v>
      </c>
      <c r="F6" s="8" t="s">
        <v>30</v>
      </c>
      <c r="G6" s="8" t="s">
        <v>31</v>
      </c>
      <c r="H6" s="4" t="s">
        <v>32</v>
      </c>
      <c r="I6" s="4">
        <f t="shared" si="0"/>
        <v>58.08</v>
      </c>
      <c r="J6" s="4">
        <v>80.3</v>
      </c>
      <c r="K6" s="4">
        <f>J6*0.4</f>
        <v>32.12</v>
      </c>
      <c r="L6" s="4">
        <f>I6+K6</f>
        <v>90.2</v>
      </c>
      <c r="M6" s="10" t="s">
        <v>20</v>
      </c>
    </row>
    <row r="7" customHeight="1" spans="1:13">
      <c r="A7" s="7">
        <v>5</v>
      </c>
      <c r="B7" s="8" t="s">
        <v>27</v>
      </c>
      <c r="C7" s="8" t="s">
        <v>28</v>
      </c>
      <c r="D7" s="13" t="s">
        <v>29</v>
      </c>
      <c r="E7" s="8">
        <v>1</v>
      </c>
      <c r="F7" s="8" t="s">
        <v>33</v>
      </c>
      <c r="G7" s="8" t="s">
        <v>34</v>
      </c>
      <c r="H7" s="4" t="s">
        <v>35</v>
      </c>
      <c r="I7" s="4">
        <f t="shared" si="0"/>
        <v>55.92</v>
      </c>
      <c r="J7" s="4">
        <v>79.84</v>
      </c>
      <c r="K7" s="4">
        <f>J7*0.4</f>
        <v>31.936</v>
      </c>
      <c r="L7" s="4">
        <f>I7+K7</f>
        <v>87.856</v>
      </c>
      <c r="M7" s="4"/>
    </row>
    <row r="8" customHeight="1" spans="1:13">
      <c r="A8" s="7">
        <v>6</v>
      </c>
      <c r="B8" s="8" t="s">
        <v>27</v>
      </c>
      <c r="C8" s="8" t="s">
        <v>28</v>
      </c>
      <c r="D8" s="13" t="s">
        <v>29</v>
      </c>
      <c r="E8" s="8">
        <v>1</v>
      </c>
      <c r="F8" s="8" t="s">
        <v>36</v>
      </c>
      <c r="G8" s="8" t="s">
        <v>37</v>
      </c>
      <c r="H8" s="4" t="s">
        <v>26</v>
      </c>
      <c r="I8" s="4">
        <f t="shared" si="0"/>
        <v>55.8</v>
      </c>
      <c r="J8" s="4"/>
      <c r="K8" s="4"/>
      <c r="L8" s="4"/>
      <c r="M8" s="10" t="s">
        <v>38</v>
      </c>
    </row>
    <row r="9" customHeight="1" spans="1:13">
      <c r="A9" s="7">
        <v>7</v>
      </c>
      <c r="B9" s="8" t="s">
        <v>39</v>
      </c>
      <c r="C9" s="8" t="s">
        <v>40</v>
      </c>
      <c r="D9" s="13" t="s">
        <v>41</v>
      </c>
      <c r="E9" s="8">
        <v>1</v>
      </c>
      <c r="F9" s="8" t="s">
        <v>42</v>
      </c>
      <c r="G9" s="8" t="s">
        <v>43</v>
      </c>
      <c r="H9" s="4" t="s">
        <v>44</v>
      </c>
      <c r="I9" s="4">
        <f t="shared" si="0"/>
        <v>49.44</v>
      </c>
      <c r="J9" s="4">
        <v>78.42</v>
      </c>
      <c r="K9" s="4">
        <f>J9*0.4</f>
        <v>31.368</v>
      </c>
      <c r="L9" s="4">
        <f>I9+K9</f>
        <v>80.808</v>
      </c>
      <c r="M9" s="10" t="s">
        <v>20</v>
      </c>
    </row>
    <row r="10" customHeight="1" spans="1:13">
      <c r="A10" s="7">
        <v>8</v>
      </c>
      <c r="B10" s="8" t="s">
        <v>39</v>
      </c>
      <c r="C10" s="8" t="s">
        <v>40</v>
      </c>
      <c r="D10" s="13" t="s">
        <v>41</v>
      </c>
      <c r="E10" s="8">
        <v>1</v>
      </c>
      <c r="F10" s="8" t="s">
        <v>45</v>
      </c>
      <c r="G10" s="8" t="s">
        <v>46</v>
      </c>
      <c r="H10" s="4" t="s">
        <v>47</v>
      </c>
      <c r="I10" s="4">
        <f t="shared" si="0"/>
        <v>38.4</v>
      </c>
      <c r="J10" s="4">
        <v>76.94</v>
      </c>
      <c r="K10" s="4">
        <f>J10*0.4</f>
        <v>30.776</v>
      </c>
      <c r="L10" s="4">
        <f>I10+K10</f>
        <v>69.176</v>
      </c>
      <c r="M10" s="4"/>
    </row>
    <row r="11" customHeight="1" spans="1:13">
      <c r="A11" s="7">
        <v>9</v>
      </c>
      <c r="B11" s="8" t="s">
        <v>39</v>
      </c>
      <c r="C11" s="8" t="s">
        <v>40</v>
      </c>
      <c r="D11" s="13" t="s">
        <v>41</v>
      </c>
      <c r="E11" s="8">
        <v>1</v>
      </c>
      <c r="F11" s="8" t="s">
        <v>48</v>
      </c>
      <c r="G11" s="8" t="s">
        <v>49</v>
      </c>
      <c r="H11" s="4" t="s">
        <v>50</v>
      </c>
      <c r="I11" s="4">
        <f t="shared" si="0"/>
        <v>36.48</v>
      </c>
      <c r="J11" s="4"/>
      <c r="K11" s="4"/>
      <c r="L11" s="4"/>
      <c r="M11" s="10" t="s">
        <v>51</v>
      </c>
    </row>
    <row r="12" customHeight="1" spans="1:13">
      <c r="A12" s="7">
        <v>10</v>
      </c>
      <c r="B12" s="8" t="s">
        <v>52</v>
      </c>
      <c r="C12" s="8" t="s">
        <v>53</v>
      </c>
      <c r="D12" s="13" t="s">
        <v>54</v>
      </c>
      <c r="E12" s="8">
        <v>1</v>
      </c>
      <c r="F12" s="8" t="s">
        <v>55</v>
      </c>
      <c r="G12" s="8" t="s">
        <v>56</v>
      </c>
      <c r="H12" s="4" t="s">
        <v>57</v>
      </c>
      <c r="I12" s="4">
        <f t="shared" si="0"/>
        <v>54.24</v>
      </c>
      <c r="J12" s="4">
        <v>78.62</v>
      </c>
      <c r="K12" s="4">
        <f>J12*0.4</f>
        <v>31.448</v>
      </c>
      <c r="L12" s="4">
        <f>I12+K12</f>
        <v>85.688</v>
      </c>
      <c r="M12" s="10" t="s">
        <v>20</v>
      </c>
    </row>
    <row r="13" customHeight="1" spans="1:13">
      <c r="A13" s="7">
        <v>11</v>
      </c>
      <c r="B13" s="8" t="s">
        <v>52</v>
      </c>
      <c r="C13" s="8" t="s">
        <v>53</v>
      </c>
      <c r="D13" s="13" t="s">
        <v>54</v>
      </c>
      <c r="E13" s="8">
        <v>1</v>
      </c>
      <c r="F13" s="11" t="s">
        <v>58</v>
      </c>
      <c r="G13" s="8" t="s">
        <v>59</v>
      </c>
      <c r="H13" s="4" t="s">
        <v>60</v>
      </c>
      <c r="I13" s="4">
        <f t="shared" si="0"/>
        <v>49.2</v>
      </c>
      <c r="J13" s="4">
        <v>76.94</v>
      </c>
      <c r="K13" s="4">
        <f>J13*0.4</f>
        <v>30.776</v>
      </c>
      <c r="L13" s="4">
        <f>I13+K13</f>
        <v>79.976</v>
      </c>
      <c r="M13" s="4"/>
    </row>
    <row r="14" customHeight="1" spans="1:13">
      <c r="A14" s="7">
        <v>12</v>
      </c>
      <c r="B14" s="8" t="s">
        <v>52</v>
      </c>
      <c r="C14" s="8" t="s">
        <v>53</v>
      </c>
      <c r="D14" s="13" t="s">
        <v>54</v>
      </c>
      <c r="E14" s="8">
        <v>1</v>
      </c>
      <c r="F14" s="8" t="s">
        <v>61</v>
      </c>
      <c r="G14" s="8" t="s">
        <v>62</v>
      </c>
      <c r="H14" s="4" t="s">
        <v>63</v>
      </c>
      <c r="I14" s="4">
        <f t="shared" si="0"/>
        <v>53.28</v>
      </c>
      <c r="J14" s="4"/>
      <c r="K14" s="4"/>
      <c r="L14" s="4"/>
      <c r="M14" s="10" t="s">
        <v>38</v>
      </c>
    </row>
    <row r="15" customHeight="1" spans="1:13">
      <c r="A15" s="7">
        <v>13</v>
      </c>
      <c r="B15" s="8" t="s">
        <v>64</v>
      </c>
      <c r="C15" s="8" t="s">
        <v>28</v>
      </c>
      <c r="D15" s="13" t="s">
        <v>65</v>
      </c>
      <c r="E15" s="8">
        <v>1</v>
      </c>
      <c r="F15" s="8" t="s">
        <v>66</v>
      </c>
      <c r="G15" s="8" t="s">
        <v>67</v>
      </c>
      <c r="H15" s="4" t="s">
        <v>68</v>
      </c>
      <c r="I15" s="4">
        <f t="shared" si="0"/>
        <v>54.84</v>
      </c>
      <c r="J15" s="4">
        <v>77.2</v>
      </c>
      <c r="K15" s="4">
        <f>J15*0.4</f>
        <v>30.88</v>
      </c>
      <c r="L15" s="4">
        <f>I15+K15</f>
        <v>85.72</v>
      </c>
      <c r="M15" s="10" t="s">
        <v>20</v>
      </c>
    </row>
    <row r="16" customHeight="1" spans="1:13">
      <c r="A16" s="7">
        <v>14</v>
      </c>
      <c r="B16" s="8" t="s">
        <v>64</v>
      </c>
      <c r="C16" s="8" t="s">
        <v>28</v>
      </c>
      <c r="D16" s="13" t="s">
        <v>65</v>
      </c>
      <c r="E16" s="8">
        <v>1</v>
      </c>
      <c r="F16" s="8" t="s">
        <v>69</v>
      </c>
      <c r="G16" s="8" t="s">
        <v>70</v>
      </c>
      <c r="H16" s="4" t="s">
        <v>71</v>
      </c>
      <c r="I16" s="4">
        <f t="shared" si="0"/>
        <v>51</v>
      </c>
      <c r="J16" s="4">
        <v>78.04</v>
      </c>
      <c r="K16" s="4">
        <f>J16*0.4</f>
        <v>31.216</v>
      </c>
      <c r="L16" s="4">
        <f>I16+K16</f>
        <v>82.216</v>
      </c>
      <c r="M16" s="4"/>
    </row>
    <row r="17" customHeight="1" spans="1:13">
      <c r="A17" s="7">
        <v>15</v>
      </c>
      <c r="B17" s="8" t="s">
        <v>64</v>
      </c>
      <c r="C17" s="8" t="s">
        <v>28</v>
      </c>
      <c r="D17" s="13" t="s">
        <v>65</v>
      </c>
      <c r="E17" s="8">
        <v>1</v>
      </c>
      <c r="F17" s="8" t="s">
        <v>72</v>
      </c>
      <c r="G17" s="8" t="s">
        <v>73</v>
      </c>
      <c r="H17" s="4" t="s">
        <v>74</v>
      </c>
      <c r="I17" s="4">
        <f t="shared" si="0"/>
        <v>52.92</v>
      </c>
      <c r="J17" s="4"/>
      <c r="K17" s="4"/>
      <c r="L17" s="4"/>
      <c r="M17" s="10" t="s">
        <v>51</v>
      </c>
    </row>
    <row r="18" customHeight="1" spans="1:13">
      <c r="A18" s="7">
        <v>16</v>
      </c>
      <c r="B18" s="8" t="s">
        <v>75</v>
      </c>
      <c r="C18" s="8" t="s">
        <v>40</v>
      </c>
      <c r="D18" s="13" t="s">
        <v>76</v>
      </c>
      <c r="E18" s="8">
        <v>1</v>
      </c>
      <c r="F18" s="8" t="s">
        <v>77</v>
      </c>
      <c r="G18" s="8" t="s">
        <v>78</v>
      </c>
      <c r="H18" s="4" t="s">
        <v>79</v>
      </c>
      <c r="I18" s="4">
        <f t="shared" si="0"/>
        <v>54.72</v>
      </c>
      <c r="J18" s="4">
        <v>80.14</v>
      </c>
      <c r="K18" s="4">
        <f>J18*0.4</f>
        <v>32.056</v>
      </c>
      <c r="L18" s="4">
        <f>I18+K18</f>
        <v>86.776</v>
      </c>
      <c r="M18" s="10" t="s">
        <v>20</v>
      </c>
    </row>
    <row r="19" customHeight="1" spans="1:13">
      <c r="A19" s="7">
        <v>17</v>
      </c>
      <c r="B19" s="8" t="s">
        <v>75</v>
      </c>
      <c r="C19" s="8" t="s">
        <v>40</v>
      </c>
      <c r="D19" s="13" t="s">
        <v>76</v>
      </c>
      <c r="E19" s="8">
        <v>1</v>
      </c>
      <c r="F19" s="8" t="s">
        <v>80</v>
      </c>
      <c r="G19" s="8" t="s">
        <v>81</v>
      </c>
      <c r="H19" s="4" t="s">
        <v>82</v>
      </c>
      <c r="I19" s="4">
        <f t="shared" si="0"/>
        <v>53.76</v>
      </c>
      <c r="J19" s="4">
        <v>78.2</v>
      </c>
      <c r="K19" s="4">
        <f>J19*0.4</f>
        <v>31.28</v>
      </c>
      <c r="L19" s="4">
        <f>I19+K19</f>
        <v>85.04</v>
      </c>
      <c r="M19" s="4"/>
    </row>
    <row r="20" customHeight="1" spans="1:13">
      <c r="A20" s="7">
        <v>18</v>
      </c>
      <c r="B20" s="8" t="s">
        <v>75</v>
      </c>
      <c r="C20" s="8" t="s">
        <v>40</v>
      </c>
      <c r="D20" s="13" t="s">
        <v>76</v>
      </c>
      <c r="E20" s="8">
        <v>1</v>
      </c>
      <c r="F20" s="8" t="s">
        <v>83</v>
      </c>
      <c r="G20" s="8" t="s">
        <v>84</v>
      </c>
      <c r="H20" s="4" t="s">
        <v>85</v>
      </c>
      <c r="I20" s="4">
        <f t="shared" si="0"/>
        <v>52.8</v>
      </c>
      <c r="J20" s="4"/>
      <c r="K20" s="4"/>
      <c r="L20" s="4"/>
      <c r="M20" s="10" t="s">
        <v>51</v>
      </c>
    </row>
    <row r="21" customHeight="1" spans="1:13">
      <c r="A21" s="7">
        <v>19</v>
      </c>
      <c r="B21" s="8" t="s">
        <v>86</v>
      </c>
      <c r="C21" s="8" t="s">
        <v>28</v>
      </c>
      <c r="D21" s="13" t="s">
        <v>87</v>
      </c>
      <c r="E21" s="8">
        <v>1</v>
      </c>
      <c r="F21" s="8" t="s">
        <v>88</v>
      </c>
      <c r="G21" s="8" t="s">
        <v>89</v>
      </c>
      <c r="H21" s="4" t="s">
        <v>32</v>
      </c>
      <c r="I21" s="4">
        <f t="shared" si="0"/>
        <v>58.08</v>
      </c>
      <c r="J21" s="4">
        <v>78.92</v>
      </c>
      <c r="K21" s="4">
        <f t="shared" ref="K21:K31" si="1">J21*0.4</f>
        <v>31.568</v>
      </c>
      <c r="L21" s="4">
        <f t="shared" ref="L21:L31" si="2">I21+K21</f>
        <v>89.648</v>
      </c>
      <c r="M21" s="10" t="s">
        <v>20</v>
      </c>
    </row>
    <row r="22" customHeight="1" spans="1:13">
      <c r="A22" s="7">
        <v>20</v>
      </c>
      <c r="B22" s="8" t="s">
        <v>86</v>
      </c>
      <c r="C22" s="8" t="s">
        <v>28</v>
      </c>
      <c r="D22" s="13" t="s">
        <v>87</v>
      </c>
      <c r="E22" s="8">
        <v>1</v>
      </c>
      <c r="F22" s="8" t="s">
        <v>90</v>
      </c>
      <c r="G22" s="8" t="s">
        <v>91</v>
      </c>
      <c r="H22" s="4" t="s">
        <v>92</v>
      </c>
      <c r="I22" s="4">
        <f t="shared" si="0"/>
        <v>56.88</v>
      </c>
      <c r="J22" s="4">
        <v>77.16</v>
      </c>
      <c r="K22" s="4">
        <f t="shared" si="1"/>
        <v>30.864</v>
      </c>
      <c r="L22" s="4">
        <f t="shared" si="2"/>
        <v>87.744</v>
      </c>
      <c r="M22" s="4"/>
    </row>
    <row r="23" customHeight="1" spans="1:13">
      <c r="A23" s="7">
        <v>21</v>
      </c>
      <c r="B23" s="8" t="s">
        <v>86</v>
      </c>
      <c r="C23" s="8" t="s">
        <v>28</v>
      </c>
      <c r="D23" s="13" t="s">
        <v>87</v>
      </c>
      <c r="E23" s="8">
        <v>1</v>
      </c>
      <c r="F23" s="8" t="s">
        <v>93</v>
      </c>
      <c r="G23" s="8" t="s">
        <v>94</v>
      </c>
      <c r="H23" s="4" t="s">
        <v>95</v>
      </c>
      <c r="I23" s="4">
        <f t="shared" si="0"/>
        <v>54.48</v>
      </c>
      <c r="J23" s="4">
        <v>76.68</v>
      </c>
      <c r="K23" s="4">
        <f t="shared" si="1"/>
        <v>30.672</v>
      </c>
      <c r="L23" s="4">
        <f t="shared" si="2"/>
        <v>85.152</v>
      </c>
      <c r="M23" s="4"/>
    </row>
    <row r="24" customHeight="1" spans="1:13">
      <c r="A24" s="7">
        <v>22</v>
      </c>
      <c r="B24" s="8" t="s">
        <v>96</v>
      </c>
      <c r="C24" s="8" t="s">
        <v>15</v>
      </c>
      <c r="D24" s="13" t="s">
        <v>97</v>
      </c>
      <c r="E24" s="8">
        <v>1</v>
      </c>
      <c r="F24" s="8" t="s">
        <v>98</v>
      </c>
      <c r="G24" s="8" t="s">
        <v>99</v>
      </c>
      <c r="H24" s="4" t="s">
        <v>100</v>
      </c>
      <c r="I24" s="4">
        <f t="shared" si="0"/>
        <v>58.68</v>
      </c>
      <c r="J24" s="4">
        <v>79.62</v>
      </c>
      <c r="K24" s="4">
        <f t="shared" si="1"/>
        <v>31.848</v>
      </c>
      <c r="L24" s="4">
        <f t="shared" si="2"/>
        <v>90.528</v>
      </c>
      <c r="M24" s="10" t="s">
        <v>20</v>
      </c>
    </row>
    <row r="25" customHeight="1" spans="1:13">
      <c r="A25" s="7">
        <v>23</v>
      </c>
      <c r="B25" s="8" t="s">
        <v>96</v>
      </c>
      <c r="C25" s="8" t="s">
        <v>15</v>
      </c>
      <c r="D25" s="13" t="s">
        <v>97</v>
      </c>
      <c r="E25" s="8">
        <v>1</v>
      </c>
      <c r="F25" s="8" t="s">
        <v>101</v>
      </c>
      <c r="G25" s="8" t="s">
        <v>102</v>
      </c>
      <c r="H25" s="4" t="s">
        <v>103</v>
      </c>
      <c r="I25" s="4">
        <f t="shared" si="0"/>
        <v>58.2</v>
      </c>
      <c r="J25" s="4">
        <v>78.68</v>
      </c>
      <c r="K25" s="4">
        <f t="shared" si="1"/>
        <v>31.472</v>
      </c>
      <c r="L25" s="4">
        <f t="shared" si="2"/>
        <v>89.672</v>
      </c>
      <c r="M25" s="4"/>
    </row>
    <row r="26" customHeight="1" spans="1:13">
      <c r="A26" s="7">
        <v>24</v>
      </c>
      <c r="B26" s="8" t="s">
        <v>96</v>
      </c>
      <c r="C26" s="8" t="s">
        <v>15</v>
      </c>
      <c r="D26" s="13" t="s">
        <v>97</v>
      </c>
      <c r="E26" s="8">
        <v>1</v>
      </c>
      <c r="F26" s="11" t="s">
        <v>104</v>
      </c>
      <c r="G26" s="8" t="s">
        <v>105</v>
      </c>
      <c r="H26" s="4" t="s">
        <v>106</v>
      </c>
      <c r="I26" s="4">
        <f t="shared" si="0"/>
        <v>57.72</v>
      </c>
      <c r="J26" s="4">
        <v>78.72</v>
      </c>
      <c r="K26" s="4">
        <f t="shared" si="1"/>
        <v>31.488</v>
      </c>
      <c r="L26" s="4">
        <f t="shared" si="2"/>
        <v>89.208</v>
      </c>
      <c r="M26" s="4"/>
    </row>
    <row r="27" customHeight="1" spans="1:13">
      <c r="A27" s="7">
        <v>25</v>
      </c>
      <c r="B27" s="8" t="s">
        <v>107</v>
      </c>
      <c r="C27" s="8" t="s">
        <v>108</v>
      </c>
      <c r="D27" s="13" t="s">
        <v>109</v>
      </c>
      <c r="E27" s="8">
        <v>1</v>
      </c>
      <c r="F27" s="8" t="s">
        <v>110</v>
      </c>
      <c r="G27" s="8" t="s">
        <v>111</v>
      </c>
      <c r="H27" s="4" t="s">
        <v>112</v>
      </c>
      <c r="I27" s="4">
        <f t="shared" si="0"/>
        <v>56.28</v>
      </c>
      <c r="J27" s="4">
        <v>80.1</v>
      </c>
      <c r="K27" s="4">
        <f t="shared" si="1"/>
        <v>32.04</v>
      </c>
      <c r="L27" s="4">
        <f t="shared" si="2"/>
        <v>88.32</v>
      </c>
      <c r="M27" s="10" t="s">
        <v>20</v>
      </c>
    </row>
    <row r="28" customHeight="1" spans="1:13">
      <c r="A28" s="7">
        <v>26</v>
      </c>
      <c r="B28" s="8" t="s">
        <v>107</v>
      </c>
      <c r="C28" s="8" t="s">
        <v>108</v>
      </c>
      <c r="D28" s="13" t="s">
        <v>109</v>
      </c>
      <c r="E28" s="8">
        <v>1</v>
      </c>
      <c r="F28" s="8" t="s">
        <v>113</v>
      </c>
      <c r="G28" s="8" t="s">
        <v>114</v>
      </c>
      <c r="H28" s="4" t="s">
        <v>82</v>
      </c>
      <c r="I28" s="4">
        <f t="shared" si="0"/>
        <v>53.76</v>
      </c>
      <c r="J28" s="4">
        <v>77.76</v>
      </c>
      <c r="K28" s="4">
        <f t="shared" si="1"/>
        <v>31.104</v>
      </c>
      <c r="L28" s="4">
        <f t="shared" si="2"/>
        <v>84.864</v>
      </c>
      <c r="M28" s="4"/>
    </row>
    <row r="29" customHeight="1" spans="1:13">
      <c r="A29" s="7">
        <v>27</v>
      </c>
      <c r="B29" s="8" t="s">
        <v>107</v>
      </c>
      <c r="C29" s="8" t="s">
        <v>108</v>
      </c>
      <c r="D29" s="13" t="s">
        <v>109</v>
      </c>
      <c r="E29" s="8">
        <v>1</v>
      </c>
      <c r="F29" s="8" t="s">
        <v>115</v>
      </c>
      <c r="G29" s="8" t="s">
        <v>116</v>
      </c>
      <c r="H29" s="4" t="s">
        <v>117</v>
      </c>
      <c r="I29" s="4">
        <f t="shared" si="0"/>
        <v>53.52</v>
      </c>
      <c r="J29" s="4">
        <v>77.88</v>
      </c>
      <c r="K29" s="4">
        <f t="shared" si="1"/>
        <v>31.152</v>
      </c>
      <c r="L29" s="4">
        <f t="shared" si="2"/>
        <v>84.672</v>
      </c>
      <c r="M29" s="4"/>
    </row>
    <row r="30" customHeight="1" spans="1:13">
      <c r="A30" s="7">
        <v>28</v>
      </c>
      <c r="B30" s="8" t="s">
        <v>118</v>
      </c>
      <c r="C30" s="8" t="s">
        <v>40</v>
      </c>
      <c r="D30" s="13" t="s">
        <v>119</v>
      </c>
      <c r="E30" s="8">
        <v>1</v>
      </c>
      <c r="F30" s="8" t="s">
        <v>120</v>
      </c>
      <c r="G30" s="8" t="s">
        <v>121</v>
      </c>
      <c r="H30" s="4" t="s">
        <v>122</v>
      </c>
      <c r="I30" s="4">
        <f t="shared" si="0"/>
        <v>45.12</v>
      </c>
      <c r="J30" s="4">
        <v>81.78</v>
      </c>
      <c r="K30" s="4">
        <f t="shared" si="1"/>
        <v>32.712</v>
      </c>
      <c r="L30" s="4">
        <f t="shared" si="2"/>
        <v>77.832</v>
      </c>
      <c r="M30" s="10" t="s">
        <v>20</v>
      </c>
    </row>
    <row r="31" customHeight="1" spans="1:13">
      <c r="A31" s="7">
        <v>29</v>
      </c>
      <c r="B31" s="8" t="s">
        <v>118</v>
      </c>
      <c r="C31" s="8" t="s">
        <v>40</v>
      </c>
      <c r="D31" s="14" t="s">
        <v>119</v>
      </c>
      <c r="E31" s="8">
        <v>1</v>
      </c>
      <c r="F31" s="8" t="s">
        <v>123</v>
      </c>
      <c r="G31" s="8" t="s">
        <v>124</v>
      </c>
      <c r="H31" s="4" t="s">
        <v>125</v>
      </c>
      <c r="I31" s="4">
        <f t="shared" si="0"/>
        <v>43.68</v>
      </c>
      <c r="J31" s="4">
        <v>76.56</v>
      </c>
      <c r="K31" s="4">
        <f t="shared" si="1"/>
        <v>30.624</v>
      </c>
      <c r="L31" s="4">
        <f t="shared" si="2"/>
        <v>74.304</v>
      </c>
      <c r="M31" s="4"/>
    </row>
    <row r="32" customHeight="1" spans="1:13">
      <c r="A32" s="7">
        <v>30</v>
      </c>
      <c r="B32" s="8" t="s">
        <v>118</v>
      </c>
      <c r="C32" s="8" t="s">
        <v>40</v>
      </c>
      <c r="D32" s="14" t="s">
        <v>119</v>
      </c>
      <c r="E32" s="8">
        <v>1</v>
      </c>
      <c r="F32" s="8" t="s">
        <v>126</v>
      </c>
      <c r="G32" s="8" t="s">
        <v>127</v>
      </c>
      <c r="H32" s="4" t="s">
        <v>44</v>
      </c>
      <c r="I32" s="4">
        <f t="shared" si="0"/>
        <v>49.44</v>
      </c>
      <c r="J32" s="4"/>
      <c r="K32" s="4"/>
      <c r="L32" s="4"/>
      <c r="M32" s="10" t="s">
        <v>51</v>
      </c>
    </row>
    <row r="33" customHeight="1" spans="1:13">
      <c r="A33" s="7">
        <v>31</v>
      </c>
      <c r="B33" s="8" t="s">
        <v>128</v>
      </c>
      <c r="C33" s="8" t="s">
        <v>53</v>
      </c>
      <c r="D33" s="14" t="s">
        <v>129</v>
      </c>
      <c r="E33" s="8">
        <v>1</v>
      </c>
      <c r="F33" s="8" t="s">
        <v>130</v>
      </c>
      <c r="G33" s="8" t="s">
        <v>131</v>
      </c>
      <c r="H33" s="4" t="s">
        <v>68</v>
      </c>
      <c r="I33" s="4">
        <f t="shared" si="0"/>
        <v>54.84</v>
      </c>
      <c r="J33" s="4">
        <v>81.1</v>
      </c>
      <c r="K33" s="4">
        <f>J33*0.4</f>
        <v>32.44</v>
      </c>
      <c r="L33" s="4">
        <f>I33+K33</f>
        <v>87.28</v>
      </c>
      <c r="M33" s="10" t="s">
        <v>20</v>
      </c>
    </row>
    <row r="34" customHeight="1" spans="1:13">
      <c r="A34" s="7">
        <v>32</v>
      </c>
      <c r="B34" s="8" t="s">
        <v>128</v>
      </c>
      <c r="C34" s="8" t="s">
        <v>53</v>
      </c>
      <c r="D34" s="14" t="s">
        <v>129</v>
      </c>
      <c r="E34" s="8">
        <v>1</v>
      </c>
      <c r="F34" s="11" t="s">
        <v>132</v>
      </c>
      <c r="G34" s="8" t="s">
        <v>133</v>
      </c>
      <c r="H34" s="4" t="s">
        <v>134</v>
      </c>
      <c r="I34" s="4">
        <f t="shared" si="0"/>
        <v>52.44</v>
      </c>
      <c r="J34" s="4">
        <v>77.36</v>
      </c>
      <c r="K34" s="4">
        <f>J34*0.4</f>
        <v>30.944</v>
      </c>
      <c r="L34" s="4">
        <f>I34+K34</f>
        <v>83.384</v>
      </c>
      <c r="M34" s="4"/>
    </row>
    <row r="35" customHeight="1" spans="1:13">
      <c r="A35" s="7">
        <v>33</v>
      </c>
      <c r="B35" s="8" t="s">
        <v>128</v>
      </c>
      <c r="C35" s="8" t="s">
        <v>53</v>
      </c>
      <c r="D35" s="14" t="s">
        <v>129</v>
      </c>
      <c r="E35" s="8">
        <v>1</v>
      </c>
      <c r="F35" s="8" t="s">
        <v>135</v>
      </c>
      <c r="G35" s="8" t="s">
        <v>136</v>
      </c>
      <c r="H35" s="4" t="s">
        <v>82</v>
      </c>
      <c r="I35" s="4">
        <f t="shared" si="0"/>
        <v>53.76</v>
      </c>
      <c r="J35" s="4"/>
      <c r="K35" s="4"/>
      <c r="L35" s="4"/>
      <c r="M35" s="10" t="s">
        <v>51</v>
      </c>
    </row>
    <row r="36" customHeight="1" spans="1:13">
      <c r="A36" s="7">
        <v>34</v>
      </c>
      <c r="B36" s="8" t="s">
        <v>137</v>
      </c>
      <c r="C36" s="8" t="s">
        <v>53</v>
      </c>
      <c r="D36" s="14" t="s">
        <v>138</v>
      </c>
      <c r="E36" s="8">
        <v>1</v>
      </c>
      <c r="F36" s="8" t="s">
        <v>139</v>
      </c>
      <c r="G36" s="8" t="s">
        <v>140</v>
      </c>
      <c r="H36" s="4" t="s">
        <v>141</v>
      </c>
      <c r="I36" s="4">
        <f t="shared" si="0"/>
        <v>48.48</v>
      </c>
      <c r="J36" s="4">
        <v>77.1</v>
      </c>
      <c r="K36" s="4">
        <f t="shared" ref="K36:K43" si="3">J36*0.4</f>
        <v>30.84</v>
      </c>
      <c r="L36" s="4">
        <f t="shared" ref="L36:L43" si="4">I36+K36</f>
        <v>79.32</v>
      </c>
      <c r="M36" s="10" t="s">
        <v>20</v>
      </c>
    </row>
    <row r="37" customHeight="1" spans="1:13">
      <c r="A37" s="7">
        <v>35</v>
      </c>
      <c r="B37" s="8" t="s">
        <v>137</v>
      </c>
      <c r="C37" s="8" t="s">
        <v>53</v>
      </c>
      <c r="D37" s="14" t="s">
        <v>138</v>
      </c>
      <c r="E37" s="8">
        <v>1</v>
      </c>
      <c r="F37" s="8" t="s">
        <v>142</v>
      </c>
      <c r="G37" s="8" t="s">
        <v>143</v>
      </c>
      <c r="H37" s="4" t="s">
        <v>144</v>
      </c>
      <c r="I37" s="4">
        <f t="shared" si="0"/>
        <v>47.64</v>
      </c>
      <c r="J37" s="4">
        <v>75.76</v>
      </c>
      <c r="K37" s="4">
        <f t="shared" si="3"/>
        <v>30.304</v>
      </c>
      <c r="L37" s="4">
        <f t="shared" si="4"/>
        <v>77.944</v>
      </c>
      <c r="M37" s="4"/>
    </row>
    <row r="38" customHeight="1" spans="1:13">
      <c r="A38" s="7">
        <v>36</v>
      </c>
      <c r="B38" s="8" t="s">
        <v>137</v>
      </c>
      <c r="C38" s="8" t="s">
        <v>53</v>
      </c>
      <c r="D38" s="14" t="s">
        <v>138</v>
      </c>
      <c r="E38" s="8">
        <v>1</v>
      </c>
      <c r="F38" s="8" t="s">
        <v>145</v>
      </c>
      <c r="G38" s="8" t="s">
        <v>146</v>
      </c>
      <c r="H38" s="4" t="s">
        <v>147</v>
      </c>
      <c r="I38" s="4">
        <f t="shared" si="0"/>
        <v>45.96</v>
      </c>
      <c r="J38" s="4">
        <v>76.52</v>
      </c>
      <c r="K38" s="4">
        <f t="shared" si="3"/>
        <v>30.608</v>
      </c>
      <c r="L38" s="4">
        <f t="shared" si="4"/>
        <v>76.568</v>
      </c>
      <c r="M38" s="4"/>
    </row>
    <row r="39" customHeight="1" spans="1:13">
      <c r="A39" s="7">
        <v>37</v>
      </c>
      <c r="B39" s="8" t="s">
        <v>148</v>
      </c>
      <c r="C39" s="8" t="s">
        <v>53</v>
      </c>
      <c r="D39" s="14" t="s">
        <v>149</v>
      </c>
      <c r="E39" s="8">
        <v>1</v>
      </c>
      <c r="F39" s="8" t="s">
        <v>150</v>
      </c>
      <c r="G39" s="8" t="s">
        <v>151</v>
      </c>
      <c r="H39" s="4" t="s">
        <v>152</v>
      </c>
      <c r="I39" s="4">
        <f t="shared" si="0"/>
        <v>50.64</v>
      </c>
      <c r="J39" s="4">
        <v>80.02</v>
      </c>
      <c r="K39" s="4">
        <f t="shared" si="3"/>
        <v>32.008</v>
      </c>
      <c r="L39" s="4">
        <f t="shared" si="4"/>
        <v>82.648</v>
      </c>
      <c r="M39" s="10" t="s">
        <v>20</v>
      </c>
    </row>
    <row r="40" customHeight="1" spans="1:13">
      <c r="A40" s="7">
        <v>38</v>
      </c>
      <c r="B40" s="8" t="s">
        <v>148</v>
      </c>
      <c r="C40" s="8" t="s">
        <v>53</v>
      </c>
      <c r="D40" s="14" t="s">
        <v>149</v>
      </c>
      <c r="E40" s="8">
        <v>1</v>
      </c>
      <c r="F40" s="8" t="s">
        <v>153</v>
      </c>
      <c r="G40" s="8" t="s">
        <v>154</v>
      </c>
      <c r="H40" s="4" t="s">
        <v>155</v>
      </c>
      <c r="I40" s="4">
        <f t="shared" si="0"/>
        <v>50.28</v>
      </c>
      <c r="J40" s="4">
        <v>78.5</v>
      </c>
      <c r="K40" s="4">
        <f t="shared" si="3"/>
        <v>31.4</v>
      </c>
      <c r="L40" s="4">
        <f t="shared" si="4"/>
        <v>81.68</v>
      </c>
      <c r="M40" s="4"/>
    </row>
    <row r="41" customHeight="1" spans="1:13">
      <c r="A41" s="7">
        <v>39</v>
      </c>
      <c r="B41" s="8" t="s">
        <v>148</v>
      </c>
      <c r="C41" s="8" t="s">
        <v>53</v>
      </c>
      <c r="D41" s="14" t="s">
        <v>149</v>
      </c>
      <c r="E41" s="8">
        <v>1</v>
      </c>
      <c r="F41" s="8" t="s">
        <v>156</v>
      </c>
      <c r="G41" s="8" t="s">
        <v>157</v>
      </c>
      <c r="H41" s="4" t="s">
        <v>60</v>
      </c>
      <c r="I41" s="4">
        <f t="shared" si="0"/>
        <v>49.2</v>
      </c>
      <c r="J41" s="4">
        <v>76.24</v>
      </c>
      <c r="K41" s="4">
        <f t="shared" si="3"/>
        <v>30.496</v>
      </c>
      <c r="L41" s="4">
        <f t="shared" si="4"/>
        <v>79.696</v>
      </c>
      <c r="M41" s="4"/>
    </row>
    <row r="42" customHeight="1" spans="1:13">
      <c r="A42" s="7">
        <v>40</v>
      </c>
      <c r="B42" s="8" t="s">
        <v>158</v>
      </c>
      <c r="C42" s="8" t="s">
        <v>15</v>
      </c>
      <c r="D42" s="14" t="s">
        <v>159</v>
      </c>
      <c r="E42" s="8">
        <v>1</v>
      </c>
      <c r="F42" s="8" t="s">
        <v>160</v>
      </c>
      <c r="G42" s="8" t="s">
        <v>161</v>
      </c>
      <c r="H42" s="4" t="s">
        <v>106</v>
      </c>
      <c r="I42" s="4">
        <f t="shared" si="0"/>
        <v>57.72</v>
      </c>
      <c r="J42" s="4">
        <v>76.16</v>
      </c>
      <c r="K42" s="4">
        <f t="shared" si="3"/>
        <v>30.464</v>
      </c>
      <c r="L42" s="4">
        <f t="shared" si="4"/>
        <v>88.184</v>
      </c>
      <c r="M42" s="10" t="s">
        <v>20</v>
      </c>
    </row>
    <row r="43" customHeight="1" spans="1:13">
      <c r="A43" s="7">
        <v>41</v>
      </c>
      <c r="B43" s="8" t="s">
        <v>158</v>
      </c>
      <c r="C43" s="8" t="s">
        <v>15</v>
      </c>
      <c r="D43" s="14" t="s">
        <v>159</v>
      </c>
      <c r="E43" s="8">
        <v>1</v>
      </c>
      <c r="F43" s="8" t="s">
        <v>162</v>
      </c>
      <c r="G43" s="8" t="s">
        <v>163</v>
      </c>
      <c r="H43" s="4" t="s">
        <v>106</v>
      </c>
      <c r="I43" s="4">
        <f t="shared" si="0"/>
        <v>57.72</v>
      </c>
      <c r="J43" s="4">
        <v>76.14</v>
      </c>
      <c r="K43" s="4">
        <f t="shared" si="3"/>
        <v>30.456</v>
      </c>
      <c r="L43" s="4">
        <f t="shared" si="4"/>
        <v>88.176</v>
      </c>
      <c r="M43" s="4"/>
    </row>
    <row r="44" customHeight="1" spans="1:13">
      <c r="A44" s="7">
        <v>42</v>
      </c>
      <c r="B44" s="8" t="s">
        <v>158</v>
      </c>
      <c r="C44" s="8" t="s">
        <v>15</v>
      </c>
      <c r="D44" s="14" t="s">
        <v>159</v>
      </c>
      <c r="E44" s="8">
        <v>1</v>
      </c>
      <c r="F44" s="8" t="s">
        <v>164</v>
      </c>
      <c r="G44" s="8" t="s">
        <v>165</v>
      </c>
      <c r="H44" s="4" t="s">
        <v>32</v>
      </c>
      <c r="I44" s="4">
        <f t="shared" si="0"/>
        <v>58.08</v>
      </c>
      <c r="J44" s="4"/>
      <c r="K44" s="4"/>
      <c r="L44" s="4"/>
      <c r="M44" s="10" t="s">
        <v>51</v>
      </c>
    </row>
    <row r="45" customHeight="1" spans="1:13">
      <c r="A45" s="7">
        <v>43</v>
      </c>
      <c r="B45" s="8" t="s">
        <v>166</v>
      </c>
      <c r="C45" s="8" t="s">
        <v>40</v>
      </c>
      <c r="D45" s="14" t="s">
        <v>167</v>
      </c>
      <c r="E45" s="8">
        <v>1</v>
      </c>
      <c r="F45" s="8" t="s">
        <v>168</v>
      </c>
      <c r="G45" s="8" t="s">
        <v>169</v>
      </c>
      <c r="H45" s="4" t="s">
        <v>170</v>
      </c>
      <c r="I45" s="4">
        <f t="shared" si="0"/>
        <v>57.6</v>
      </c>
      <c r="J45" s="4">
        <v>80.72</v>
      </c>
      <c r="K45" s="4">
        <f>J45*0.4</f>
        <v>32.288</v>
      </c>
      <c r="L45" s="4">
        <f>I45+K45</f>
        <v>89.888</v>
      </c>
      <c r="M45" s="10" t="s">
        <v>20</v>
      </c>
    </row>
    <row r="46" customHeight="1" spans="1:13">
      <c r="A46" s="7">
        <v>44</v>
      </c>
      <c r="B46" s="8" t="s">
        <v>166</v>
      </c>
      <c r="C46" s="8" t="s">
        <v>40</v>
      </c>
      <c r="D46" s="14" t="s">
        <v>167</v>
      </c>
      <c r="E46" s="8">
        <v>1</v>
      </c>
      <c r="F46" s="8" t="s">
        <v>171</v>
      </c>
      <c r="G46" s="8" t="s">
        <v>172</v>
      </c>
      <c r="H46" s="4" t="s">
        <v>173</v>
      </c>
      <c r="I46" s="4">
        <f t="shared" si="0"/>
        <v>56.64</v>
      </c>
      <c r="J46" s="4">
        <v>79.6</v>
      </c>
      <c r="K46" s="4">
        <f>J46*0.4</f>
        <v>31.84</v>
      </c>
      <c r="L46" s="4">
        <f>I46+K46</f>
        <v>88.48</v>
      </c>
      <c r="M46" s="4"/>
    </row>
    <row r="47" customHeight="1" spans="1:13">
      <c r="A47" s="7">
        <v>45</v>
      </c>
      <c r="B47" s="8" t="s">
        <v>166</v>
      </c>
      <c r="C47" s="8" t="s">
        <v>40</v>
      </c>
      <c r="D47" s="14" t="s">
        <v>167</v>
      </c>
      <c r="E47" s="8">
        <v>1</v>
      </c>
      <c r="F47" s="8" t="s">
        <v>174</v>
      </c>
      <c r="G47" s="8" t="s">
        <v>175</v>
      </c>
      <c r="H47" s="4" t="s">
        <v>112</v>
      </c>
      <c r="I47" s="4">
        <f t="shared" si="0"/>
        <v>56.28</v>
      </c>
      <c r="J47" s="4"/>
      <c r="K47" s="4"/>
      <c r="L47" s="4"/>
      <c r="M47" s="10" t="s">
        <v>51</v>
      </c>
    </row>
  </sheetData>
  <sortState ref="A3:M47">
    <sortCondition ref="D3:D47"/>
    <sortCondition ref="L3:L47" descending="1"/>
  </sortState>
  <mergeCells count="1">
    <mergeCell ref="A1:M1"/>
  </mergeCells>
  <printOptions horizontalCentered="1"/>
  <pageMargins left="0.118055555555556" right="0.15625" top="0.196527777777778" bottom="0.0388888888888889" header="0.0777777777777778" footer="0.11805555555555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黄振喆</cp:lastModifiedBy>
  <dcterms:created xsi:type="dcterms:W3CDTF">2026-05-18T02:40:00Z</dcterms:created>
  <dcterms:modified xsi:type="dcterms:W3CDTF">2026-06-14T05:52:38Z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68B2C83E26AC4DCBB0DA7BE00455ECEF_13</vt:lpwstr>
  </property>
  <property fmtid="{D5CDD505-2E9C-101B-9397-08002B2CF9AE}" pid="3" name="KSOProductBuildVer">
    <vt:lpwstr>2052-12.1.0.25865</vt:lpwstr>
  </property>
  <property fmtid="{D5CDD505-2E9C-101B-9397-08002B2CF9AE}" pid="4" name="CalculationRule">
    <vt:i4>1</vt:i4>
  </property>
</Properties>
</file>